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molikom\Desktop\Pracovní\VŘ\VŘ 2022\k.ú. Ponava - H\ZD\"/>
    </mc:Choice>
  </mc:AlternateContent>
  <xr:revisionPtr revIDLastSave="0" documentId="13_ncr:1_{31FCA37E-FC66-4050-87A5-E08A9CF4F4AE}" xr6:coauthVersionLast="41" xr6:coauthVersionMax="41" xr10:uidLastSave="{00000000-0000-0000-0000-000000000000}"/>
  <bookViews>
    <workbookView xWindow="-120" yWindow="-120" windowWidth="29040" windowHeight="15840" xr2:uid="{74D28601-FA8E-44E6-8208-A001BAA3F63D}"/>
  </bookViews>
  <sheets>
    <sheet name="Ponava" sheetId="1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0" i="13" l="1"/>
  <c r="B51" i="13" l="1"/>
  <c r="D51" i="13" s="1"/>
  <c r="E51" i="13" s="1"/>
  <c r="E52" i="13" s="1"/>
  <c r="E53" i="13" l="1"/>
  <c r="E54" i="13" s="1"/>
</calcChain>
</file>

<file path=xl/sharedStrings.xml><?xml version="1.0" encoding="utf-8"?>
<sst xmlns="http://schemas.openxmlformats.org/spreadsheetml/2006/main" count="82" uniqueCount="53">
  <si>
    <t>Katastr</t>
  </si>
  <si>
    <t>Pozemky p.č.</t>
  </si>
  <si>
    <t>Celková výměra pozemku</t>
  </si>
  <si>
    <t>Plocha pro úklid</t>
  </si>
  <si>
    <t>CENA CELKEM BEZ DPH</t>
  </si>
  <si>
    <t>CENA CELKEM VČ. DPH</t>
  </si>
  <si>
    <t>CELKEM m2 PRO ÚKLID</t>
  </si>
  <si>
    <t>PONAVA</t>
  </si>
  <si>
    <t>604/1</t>
  </si>
  <si>
    <t>802/7</t>
  </si>
  <si>
    <t>809/9</t>
  </si>
  <si>
    <t>809/10</t>
  </si>
  <si>
    <t>814/11</t>
  </si>
  <si>
    <t>814/13</t>
  </si>
  <si>
    <t>814/14</t>
  </si>
  <si>
    <t>834/3</t>
  </si>
  <si>
    <t>834/8</t>
  </si>
  <si>
    <t>834/19</t>
  </si>
  <si>
    <t>834/20</t>
  </si>
  <si>
    <t>834/27</t>
  </si>
  <si>
    <t>834/40</t>
  </si>
  <si>
    <t>834/41</t>
  </si>
  <si>
    <t>1084/5</t>
  </si>
  <si>
    <t>1084/6</t>
  </si>
  <si>
    <t>1084/7</t>
  </si>
  <si>
    <t>1084/8</t>
  </si>
  <si>
    <t>809/8</t>
  </si>
  <si>
    <t>1075/3</t>
  </si>
  <si>
    <t>1076/2</t>
  </si>
  <si>
    <t>1077/6</t>
  </si>
  <si>
    <t>1079/2</t>
  </si>
  <si>
    <t>1079/3</t>
  </si>
  <si>
    <t>1081/7</t>
  </si>
  <si>
    <t>1081/8</t>
  </si>
  <si>
    <t>1081/9</t>
  </si>
  <si>
    <t>1081/10</t>
  </si>
  <si>
    <t>1081/11</t>
  </si>
  <si>
    <t>DRUH PLNĚNÍ</t>
  </si>
  <si>
    <t>A</t>
  </si>
  <si>
    <t>M2</t>
  </si>
  <si>
    <t>CENA/MJ</t>
  </si>
  <si>
    <t>DPH 21 %</t>
  </si>
  <si>
    <t>603/35</t>
  </si>
  <si>
    <t>Poznámka</t>
  </si>
  <si>
    <t>pouze skládka - odpad</t>
  </si>
  <si>
    <t>Příloha č. 2</t>
  </si>
  <si>
    <t>REKAPITULACE CENY</t>
  </si>
  <si>
    <t>CENA CELKEM ZA CELÉ PLNĚNÍ</t>
  </si>
  <si>
    <t>CENA CELKEM           1 PLNĚNÍ</t>
  </si>
  <si>
    <t>SOUPIS POZEMKŮ - k.ú. PONAVA 2022 - REKAPITULACE CENY</t>
  </si>
  <si>
    <t xml:space="preserve">A.) 4 x pokos,  odstranění náletových dřevin, likvidace skládek, jednorázové ošetření dřevin, odvoz a ekologická likvidace veškerého odpadu </t>
  </si>
  <si>
    <t>pokos,nálety,skládky</t>
  </si>
  <si>
    <t>pokos, nálety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</si>
</sst>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/>
    </xf>
    <xf numFmtId="3" fontId="3" fillId="2" borderId="18" xfId="0" applyNumberFormat="1" applyFont="1" applyFill="1" applyBorder="1" applyAlignment="1">
      <alignment horizontal="center" vertical="center"/>
    </xf>
    <xf numFmtId="3" fontId="3" fillId="2" borderId="19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3" fontId="3" fillId="2" borderId="1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3" fontId="3" fillId="0" borderId="21" xfId="0" applyNumberFormat="1" applyFont="1" applyFill="1" applyBorder="1" applyAlignment="1">
      <alignment horizontal="center" vertical="center"/>
    </xf>
    <xf numFmtId="3" fontId="3" fillId="0" borderId="27" xfId="0" applyNumberFormat="1" applyFont="1" applyFill="1" applyBorder="1" applyAlignment="1">
      <alignment horizontal="center" vertical="center"/>
    </xf>
    <xf numFmtId="3" fontId="3" fillId="0" borderId="2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0" xfId="0" applyFont="1"/>
    <xf numFmtId="0" fontId="2" fillId="0" borderId="7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4" fontId="0" fillId="0" borderId="4" xfId="0" applyNumberFormat="1" applyBorder="1"/>
    <xf numFmtId="0" fontId="2" fillId="0" borderId="26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0" fillId="0" borderId="0" xfId="0" applyAlignment="1">
      <alignment horizontal="right"/>
    </xf>
    <xf numFmtId="4" fontId="0" fillId="0" borderId="28" xfId="0" applyNumberFormat="1" applyBorder="1"/>
    <xf numFmtId="0" fontId="1" fillId="0" borderId="3" xfId="0" applyFont="1" applyFill="1" applyBorder="1" applyAlignment="1">
      <alignment horizontal="center" vertical="center" wrapText="1"/>
    </xf>
    <xf numFmtId="4" fontId="1" fillId="0" borderId="4" xfId="0" applyNumberFormat="1" applyFont="1" applyBorder="1"/>
    <xf numFmtId="4" fontId="1" fillId="0" borderId="5" xfId="0" applyNumberFormat="1" applyFont="1" applyBorder="1"/>
    <xf numFmtId="4" fontId="1" fillId="0" borderId="6" xfId="0" applyNumberFormat="1" applyFont="1" applyBorder="1"/>
    <xf numFmtId="3" fontId="1" fillId="0" borderId="33" xfId="0" applyNumberFormat="1" applyFont="1" applyBorder="1" applyAlignment="1">
      <alignment horizontal="center"/>
    </xf>
    <xf numFmtId="0" fontId="0" fillId="0" borderId="37" xfId="0" applyBorder="1"/>
    <xf numFmtId="3" fontId="3" fillId="0" borderId="4" xfId="0" applyNumberFormat="1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2" fillId="2" borderId="13" xfId="0" applyFont="1" applyFill="1" applyBorder="1" applyAlignment="1">
      <alignment horizontal="center" vertical="center" wrapText="1"/>
    </xf>
    <xf numFmtId="3" fontId="3" fillId="2" borderId="32" xfId="0" applyNumberFormat="1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2" borderId="39" xfId="0" applyFont="1" applyFill="1" applyBorder="1" applyAlignment="1">
      <alignment horizontal="center"/>
    </xf>
    <xf numFmtId="3" fontId="0" fillId="0" borderId="41" xfId="0" applyNumberFormat="1" applyBorder="1" applyAlignment="1">
      <alignment horizontal="center"/>
    </xf>
    <xf numFmtId="4" fontId="0" fillId="3" borderId="13" xfId="0" applyNumberFormat="1" applyFill="1" applyBorder="1"/>
    <xf numFmtId="0" fontId="1" fillId="0" borderId="3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3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" fillId="0" borderId="29" xfId="0" applyFont="1" applyBorder="1" applyAlignment="1">
      <alignment horizontal="left"/>
    </xf>
    <xf numFmtId="0" fontId="1" fillId="0" borderId="28" xfId="0" applyFont="1" applyBorder="1" applyAlignment="1">
      <alignment horizontal="left"/>
    </xf>
    <xf numFmtId="0" fontId="1" fillId="0" borderId="31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36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A9031-9843-4E77-A398-8A29E64F6D73}">
  <sheetPr>
    <pageSetUpPr fitToPage="1"/>
  </sheetPr>
  <dimension ref="A1:E54"/>
  <sheetViews>
    <sheetView tabSelected="1" workbookViewId="0">
      <selection activeCell="D51" sqref="D51"/>
    </sheetView>
  </sheetViews>
  <sheetFormatPr defaultColWidth="16.7109375" defaultRowHeight="15" x14ac:dyDescent="0.25"/>
  <cols>
    <col min="1" max="1" width="16.28515625" customWidth="1"/>
    <col min="2" max="2" width="15.7109375" customWidth="1"/>
    <col min="3" max="3" width="15.42578125" customWidth="1"/>
    <col min="4" max="4" width="15" customWidth="1"/>
    <col min="5" max="5" width="23" customWidth="1"/>
  </cols>
  <sheetData>
    <row r="1" spans="1:5" x14ac:dyDescent="0.25">
      <c r="E1" s="21" t="s">
        <v>45</v>
      </c>
    </row>
    <row r="3" spans="1:5" x14ac:dyDescent="0.25">
      <c r="A3" s="44" t="s">
        <v>49</v>
      </c>
      <c r="B3" s="44"/>
      <c r="C3" s="44"/>
      <c r="D3" s="44"/>
      <c r="E3" s="44"/>
    </row>
    <row r="4" spans="1:5" x14ac:dyDescent="0.25">
      <c r="A4" s="9"/>
      <c r="B4" s="9"/>
      <c r="C4" s="9"/>
      <c r="D4" s="9"/>
    </row>
    <row r="5" spans="1:5" ht="29.25" customHeight="1" x14ac:dyDescent="0.25">
      <c r="A5" s="45" t="s">
        <v>50</v>
      </c>
      <c r="B5" s="45"/>
      <c r="C5" s="45"/>
      <c r="D5" s="45"/>
      <c r="E5" s="45"/>
    </row>
    <row r="6" spans="1:5" ht="15.75" thickBot="1" x14ac:dyDescent="0.3"/>
    <row r="7" spans="1:5" ht="26.25" thickBot="1" x14ac:dyDescent="0.3">
      <c r="A7" s="3" t="s">
        <v>0</v>
      </c>
      <c r="B7" s="1" t="s">
        <v>1</v>
      </c>
      <c r="C7" s="2" t="s">
        <v>2</v>
      </c>
      <c r="D7" s="34" t="s">
        <v>3</v>
      </c>
      <c r="E7" s="30" t="s">
        <v>43</v>
      </c>
    </row>
    <row r="8" spans="1:5" x14ac:dyDescent="0.25">
      <c r="A8" s="46" t="s">
        <v>7</v>
      </c>
      <c r="B8" s="36" t="s">
        <v>42</v>
      </c>
      <c r="C8" s="29">
        <v>3449</v>
      </c>
      <c r="D8" s="8">
        <v>3199</v>
      </c>
      <c r="E8" s="31" t="s">
        <v>51</v>
      </c>
    </row>
    <row r="9" spans="1:5" x14ac:dyDescent="0.25">
      <c r="A9" s="47"/>
      <c r="B9" s="16" t="s">
        <v>8</v>
      </c>
      <c r="C9" s="4">
        <v>1079</v>
      </c>
      <c r="D9" s="5">
        <v>1079</v>
      </c>
      <c r="E9" s="32" t="s">
        <v>51</v>
      </c>
    </row>
    <row r="10" spans="1:5" x14ac:dyDescent="0.25">
      <c r="A10" s="47"/>
      <c r="B10" s="16" t="s">
        <v>9</v>
      </c>
      <c r="C10" s="4">
        <v>1460</v>
      </c>
      <c r="D10" s="5">
        <v>1460</v>
      </c>
      <c r="E10" s="38" t="s">
        <v>44</v>
      </c>
    </row>
    <row r="11" spans="1:5" x14ac:dyDescent="0.25">
      <c r="A11" s="47"/>
      <c r="B11" s="16" t="s">
        <v>26</v>
      </c>
      <c r="C11" s="4">
        <v>6115</v>
      </c>
      <c r="D11" s="5">
        <v>6115</v>
      </c>
      <c r="E11" s="32" t="s">
        <v>51</v>
      </c>
    </row>
    <row r="12" spans="1:5" x14ac:dyDescent="0.25">
      <c r="A12" s="47"/>
      <c r="B12" s="16" t="s">
        <v>10</v>
      </c>
      <c r="C12" s="4">
        <v>757</v>
      </c>
      <c r="D12" s="5">
        <v>757</v>
      </c>
      <c r="E12" s="32" t="s">
        <v>51</v>
      </c>
    </row>
    <row r="13" spans="1:5" x14ac:dyDescent="0.25">
      <c r="A13" s="47"/>
      <c r="B13" s="16" t="s">
        <v>11</v>
      </c>
      <c r="C13" s="4">
        <v>501</v>
      </c>
      <c r="D13" s="5">
        <v>501</v>
      </c>
      <c r="E13" s="32" t="s">
        <v>51</v>
      </c>
    </row>
    <row r="14" spans="1:5" x14ac:dyDescent="0.25">
      <c r="A14" s="47"/>
      <c r="B14" s="16" t="s">
        <v>12</v>
      </c>
      <c r="C14" s="4">
        <v>474</v>
      </c>
      <c r="D14" s="5">
        <v>383</v>
      </c>
      <c r="E14" s="38" t="s">
        <v>44</v>
      </c>
    </row>
    <row r="15" spans="1:5" x14ac:dyDescent="0.25">
      <c r="A15" s="47"/>
      <c r="B15" s="16" t="s">
        <v>13</v>
      </c>
      <c r="C15" s="4">
        <v>206</v>
      </c>
      <c r="D15" s="5">
        <v>206</v>
      </c>
      <c r="E15" s="38" t="s">
        <v>44</v>
      </c>
    </row>
    <row r="16" spans="1:5" x14ac:dyDescent="0.25">
      <c r="A16" s="47"/>
      <c r="B16" s="16" t="s">
        <v>14</v>
      </c>
      <c r="C16" s="4">
        <v>493</v>
      </c>
      <c r="D16" s="5">
        <v>493</v>
      </c>
      <c r="E16" s="32" t="s">
        <v>51</v>
      </c>
    </row>
    <row r="17" spans="1:5" x14ac:dyDescent="0.25">
      <c r="A17" s="47"/>
      <c r="B17" s="16" t="s">
        <v>27</v>
      </c>
      <c r="C17" s="4">
        <v>1401</v>
      </c>
      <c r="D17" s="5">
        <v>1401</v>
      </c>
      <c r="E17" s="32" t="s">
        <v>51</v>
      </c>
    </row>
    <row r="18" spans="1:5" x14ac:dyDescent="0.25">
      <c r="A18" s="47"/>
      <c r="B18" s="16" t="s">
        <v>28</v>
      </c>
      <c r="C18" s="4">
        <v>239</v>
      </c>
      <c r="D18" s="5">
        <v>239</v>
      </c>
      <c r="E18" s="32" t="s">
        <v>51</v>
      </c>
    </row>
    <row r="19" spans="1:5" x14ac:dyDescent="0.25">
      <c r="A19" s="47"/>
      <c r="B19" s="16" t="s">
        <v>29</v>
      </c>
      <c r="C19" s="4">
        <v>1476</v>
      </c>
      <c r="D19" s="5">
        <v>1476</v>
      </c>
      <c r="E19" s="32" t="s">
        <v>51</v>
      </c>
    </row>
    <row r="20" spans="1:5" x14ac:dyDescent="0.25">
      <c r="A20" s="47"/>
      <c r="B20" s="16" t="s">
        <v>30</v>
      </c>
      <c r="C20" s="4">
        <v>1833</v>
      </c>
      <c r="D20" s="5">
        <v>1833</v>
      </c>
      <c r="E20" s="32" t="s">
        <v>51</v>
      </c>
    </row>
    <row r="21" spans="1:5" x14ac:dyDescent="0.25">
      <c r="A21" s="47"/>
      <c r="B21" s="16" t="s">
        <v>31</v>
      </c>
      <c r="C21" s="4">
        <v>426</v>
      </c>
      <c r="D21" s="5">
        <v>426</v>
      </c>
      <c r="E21" s="32" t="s">
        <v>51</v>
      </c>
    </row>
    <row r="22" spans="1:5" x14ac:dyDescent="0.25">
      <c r="A22" s="47"/>
      <c r="B22" s="16" t="s">
        <v>32</v>
      </c>
      <c r="C22" s="4">
        <v>4326</v>
      </c>
      <c r="D22" s="5">
        <v>4326</v>
      </c>
      <c r="E22" s="38" t="s">
        <v>44</v>
      </c>
    </row>
    <row r="23" spans="1:5" x14ac:dyDescent="0.25">
      <c r="A23" s="47"/>
      <c r="B23" s="16" t="s">
        <v>33</v>
      </c>
      <c r="C23" s="4">
        <v>765</v>
      </c>
      <c r="D23" s="5">
        <v>765</v>
      </c>
      <c r="E23" s="32" t="s">
        <v>51</v>
      </c>
    </row>
    <row r="24" spans="1:5" x14ac:dyDescent="0.25">
      <c r="A24" s="47"/>
      <c r="B24" s="16" t="s">
        <v>34</v>
      </c>
      <c r="C24" s="4">
        <v>794</v>
      </c>
      <c r="D24" s="5">
        <v>794</v>
      </c>
      <c r="E24" s="32" t="s">
        <v>51</v>
      </c>
    </row>
    <row r="25" spans="1:5" x14ac:dyDescent="0.25">
      <c r="A25" s="47"/>
      <c r="B25" s="16" t="s">
        <v>35</v>
      </c>
      <c r="C25" s="4">
        <v>496</v>
      </c>
      <c r="D25" s="5">
        <v>496</v>
      </c>
      <c r="E25" s="32" t="s">
        <v>51</v>
      </c>
    </row>
    <row r="26" spans="1:5" x14ac:dyDescent="0.25">
      <c r="A26" s="47"/>
      <c r="B26" s="16" t="s">
        <v>36</v>
      </c>
      <c r="C26" s="4">
        <v>340</v>
      </c>
      <c r="D26" s="5">
        <v>340</v>
      </c>
      <c r="E26" s="32" t="s">
        <v>51</v>
      </c>
    </row>
    <row r="27" spans="1:5" x14ac:dyDescent="0.25">
      <c r="A27" s="47"/>
      <c r="B27" s="16">
        <v>1082</v>
      </c>
      <c r="C27" s="4">
        <v>137</v>
      </c>
      <c r="D27" s="5">
        <v>137</v>
      </c>
      <c r="E27" s="32" t="s">
        <v>51</v>
      </c>
    </row>
    <row r="28" spans="1:5" x14ac:dyDescent="0.25">
      <c r="A28" s="47"/>
      <c r="B28" s="16">
        <v>1083</v>
      </c>
      <c r="C28" s="4">
        <v>146</v>
      </c>
      <c r="D28" s="5">
        <v>146</v>
      </c>
      <c r="E28" s="32" t="s">
        <v>51</v>
      </c>
    </row>
    <row r="29" spans="1:5" x14ac:dyDescent="0.25">
      <c r="A29" s="47"/>
      <c r="B29" s="16" t="s">
        <v>22</v>
      </c>
      <c r="C29" s="4">
        <v>2693</v>
      </c>
      <c r="D29" s="5">
        <v>2693</v>
      </c>
      <c r="E29" s="32" t="s">
        <v>51</v>
      </c>
    </row>
    <row r="30" spans="1:5" x14ac:dyDescent="0.25">
      <c r="A30" s="47"/>
      <c r="B30" s="16" t="s">
        <v>23</v>
      </c>
      <c r="C30" s="4">
        <v>4177</v>
      </c>
      <c r="D30" s="5">
        <v>4177</v>
      </c>
      <c r="E30" s="32" t="s">
        <v>51</v>
      </c>
    </row>
    <row r="31" spans="1:5" x14ac:dyDescent="0.25">
      <c r="A31" s="47"/>
      <c r="B31" s="16" t="s">
        <v>24</v>
      </c>
      <c r="C31" s="4">
        <v>144</v>
      </c>
      <c r="D31" s="5">
        <v>144</v>
      </c>
      <c r="E31" s="32" t="s">
        <v>51</v>
      </c>
    </row>
    <row r="32" spans="1:5" x14ac:dyDescent="0.25">
      <c r="A32" s="47"/>
      <c r="B32" s="17" t="s">
        <v>25</v>
      </c>
      <c r="C32" s="4">
        <v>248</v>
      </c>
      <c r="D32" s="5">
        <v>248</v>
      </c>
      <c r="E32" s="33" t="s">
        <v>51</v>
      </c>
    </row>
    <row r="33" spans="1:5" x14ac:dyDescent="0.25">
      <c r="A33" s="47"/>
      <c r="B33" s="19" t="s">
        <v>15</v>
      </c>
      <c r="C33" s="11">
        <v>8512</v>
      </c>
      <c r="D33" s="35">
        <v>6533</v>
      </c>
      <c r="E33" s="32" t="s">
        <v>52</v>
      </c>
    </row>
    <row r="34" spans="1:5" x14ac:dyDescent="0.25">
      <c r="A34" s="47"/>
      <c r="B34" s="16" t="s">
        <v>16</v>
      </c>
      <c r="C34" s="10">
        <v>3282</v>
      </c>
      <c r="D34" s="5">
        <v>3282</v>
      </c>
      <c r="E34" s="32" t="s">
        <v>52</v>
      </c>
    </row>
    <row r="35" spans="1:5" x14ac:dyDescent="0.25">
      <c r="A35" s="47"/>
      <c r="B35" s="16" t="s">
        <v>17</v>
      </c>
      <c r="C35" s="10">
        <v>2096</v>
      </c>
      <c r="D35" s="5">
        <v>2096</v>
      </c>
      <c r="E35" s="32" t="s">
        <v>52</v>
      </c>
    </row>
    <row r="36" spans="1:5" x14ac:dyDescent="0.25">
      <c r="A36" s="47"/>
      <c r="B36" s="16" t="s">
        <v>18</v>
      </c>
      <c r="C36" s="10">
        <v>5230</v>
      </c>
      <c r="D36" s="5">
        <v>5230</v>
      </c>
      <c r="E36" s="32" t="s">
        <v>52</v>
      </c>
    </row>
    <row r="37" spans="1:5" x14ac:dyDescent="0.25">
      <c r="A37" s="47"/>
      <c r="B37" s="16" t="s">
        <v>19</v>
      </c>
      <c r="C37" s="10">
        <v>1943</v>
      </c>
      <c r="D37" s="5">
        <v>1943</v>
      </c>
      <c r="E37" s="32" t="s">
        <v>52</v>
      </c>
    </row>
    <row r="38" spans="1:5" x14ac:dyDescent="0.25">
      <c r="A38" s="47"/>
      <c r="B38" s="16" t="s">
        <v>20</v>
      </c>
      <c r="C38" s="10">
        <v>736</v>
      </c>
      <c r="D38" s="5">
        <v>736</v>
      </c>
      <c r="E38" s="32" t="s">
        <v>52</v>
      </c>
    </row>
    <row r="39" spans="1:5" ht="15.75" thickBot="1" x14ac:dyDescent="0.3">
      <c r="A39" s="48"/>
      <c r="B39" s="20" t="s">
        <v>21</v>
      </c>
      <c r="C39" s="12">
        <v>1606</v>
      </c>
      <c r="D39" s="6">
        <v>1606</v>
      </c>
      <c r="E39" s="37" t="s">
        <v>52</v>
      </c>
    </row>
    <row r="40" spans="1:5" ht="16.5" thickBot="1" x14ac:dyDescent="0.3">
      <c r="A40" s="58" t="s">
        <v>6</v>
      </c>
      <c r="B40" s="59"/>
      <c r="C40" s="60"/>
      <c r="D40" s="27">
        <f>SUM(D8:D39)</f>
        <v>55260</v>
      </c>
      <c r="E40" s="28"/>
    </row>
    <row r="41" spans="1:5" ht="15.75" x14ac:dyDescent="0.25">
      <c r="A41" s="7"/>
      <c r="B41" s="7"/>
      <c r="C41" s="7"/>
      <c r="D41" s="7"/>
    </row>
    <row r="42" spans="1:5" ht="15.75" x14ac:dyDescent="0.25">
      <c r="A42" s="7"/>
      <c r="B42" s="7"/>
      <c r="C42" s="7"/>
      <c r="D42" s="7"/>
    </row>
    <row r="43" spans="1:5" ht="15.75" x14ac:dyDescent="0.25">
      <c r="A43" s="7"/>
      <c r="B43" s="7"/>
      <c r="C43" s="7"/>
      <c r="D43" s="7"/>
    </row>
    <row r="44" spans="1:5" ht="15.75" x14ac:dyDescent="0.25">
      <c r="A44" s="7"/>
      <c r="B44" s="7"/>
      <c r="C44" s="7"/>
      <c r="D44" s="7"/>
    </row>
    <row r="45" spans="1:5" ht="15.75" x14ac:dyDescent="0.25">
      <c r="A45" s="7"/>
      <c r="B45" s="7"/>
      <c r="C45" s="7"/>
      <c r="D45" s="7"/>
    </row>
    <row r="48" spans="1:5" x14ac:dyDescent="0.25">
      <c r="A48" s="44" t="s">
        <v>46</v>
      </c>
      <c r="B48" s="44"/>
      <c r="C48" s="44"/>
      <c r="D48" s="44"/>
    </row>
    <row r="49" spans="1:5" ht="15.75" thickBot="1" x14ac:dyDescent="0.3">
      <c r="A49" s="15"/>
    </row>
    <row r="50" spans="1:5" ht="30.75" thickBot="1" x14ac:dyDescent="0.3">
      <c r="A50" s="13" t="s">
        <v>37</v>
      </c>
      <c r="B50" s="41" t="s">
        <v>39</v>
      </c>
      <c r="C50" s="43" t="s">
        <v>40</v>
      </c>
      <c r="D50" s="42" t="s">
        <v>48</v>
      </c>
      <c r="E50" s="23" t="s">
        <v>47</v>
      </c>
    </row>
    <row r="51" spans="1:5" ht="15.75" thickBot="1" x14ac:dyDescent="0.3">
      <c r="A51" s="14" t="s">
        <v>38</v>
      </c>
      <c r="B51" s="39">
        <f>D40</f>
        <v>55260</v>
      </c>
      <c r="C51" s="40"/>
      <c r="D51" s="22">
        <f>B51*C51</f>
        <v>0</v>
      </c>
      <c r="E51" s="18">
        <f>D51*4</f>
        <v>0</v>
      </c>
    </row>
    <row r="52" spans="1:5" x14ac:dyDescent="0.25">
      <c r="A52" s="49" t="s">
        <v>4</v>
      </c>
      <c r="B52" s="50"/>
      <c r="C52" s="50"/>
      <c r="D52" s="51"/>
      <c r="E52" s="24">
        <f>E51</f>
        <v>0</v>
      </c>
    </row>
    <row r="53" spans="1:5" x14ac:dyDescent="0.25">
      <c r="A53" s="52" t="s">
        <v>41</v>
      </c>
      <c r="B53" s="53"/>
      <c r="C53" s="53"/>
      <c r="D53" s="54"/>
      <c r="E53" s="25">
        <f>E52/100*21</f>
        <v>0</v>
      </c>
    </row>
    <row r="54" spans="1:5" ht="15.75" thickBot="1" x14ac:dyDescent="0.3">
      <c r="A54" s="55" t="s">
        <v>5</v>
      </c>
      <c r="B54" s="56"/>
      <c r="C54" s="56"/>
      <c r="D54" s="57"/>
      <c r="E54" s="26">
        <f>E52+E53</f>
        <v>0</v>
      </c>
    </row>
  </sheetData>
  <mergeCells count="8">
    <mergeCell ref="A53:D53"/>
    <mergeCell ref="A54:D54"/>
    <mergeCell ref="A40:C40"/>
    <mergeCell ref="A3:E3"/>
    <mergeCell ref="A48:D48"/>
    <mergeCell ref="A5:E5"/>
    <mergeCell ref="A8:A39"/>
    <mergeCell ref="A52:D52"/>
  </mergeCells>
  <pageMargins left="0.7" right="0.7" top="0.78740157499999996" bottom="0.78740157499999996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Ponava</vt:lpstr>
    </vt:vector>
  </TitlesOfParts>
  <Company>MMB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Smolíková Miroslava</dc:creator>
  <cp:lastModifiedBy>Smolíková Miroslava</cp:lastModifiedBy>
  <cp:lastPrinted>2021-12-15T07:08:17Z</cp:lastPrinted>
  <dcterms:created xsi:type="dcterms:W3CDTF">2021-01-25T06:42:47Z</dcterms:created>
  <dcterms:modified xsi:type="dcterms:W3CDTF">2022-01-25T07:55:14Z</dcterms:modified>
</cp:coreProperties>
</file>